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<sst xmlns="http://schemas.openxmlformats.org/spreadsheetml/2006/main" count="49" uniqueCount="49">
  <si>
    <t>REGIONI</t>
  </si>
  <si>
    <t>LOMBARDIA</t>
  </si>
  <si>
    <t>PIEMONTE</t>
  </si>
  <si>
    <t>LIGURIA</t>
  </si>
  <si>
    <t>VENETO</t>
  </si>
  <si>
    <t>EMILIA ROMAGNA</t>
  </si>
  <si>
    <t>FRIULI VEN.GIULIA</t>
  </si>
  <si>
    <t>TOSCANA</t>
  </si>
  <si>
    <t>UMBRIA</t>
  </si>
  <si>
    <t>LAZIO</t>
  </si>
  <si>
    <t>MARCHE</t>
  </si>
  <si>
    <t>MOLISE</t>
  </si>
  <si>
    <t>ABRUZZO</t>
  </si>
  <si>
    <t>PUGLIA</t>
  </si>
  <si>
    <t>CAMPANIA</t>
  </si>
  <si>
    <t>BASILICATA</t>
  </si>
  <si>
    <t>CALABRIA</t>
  </si>
  <si>
    <t>SARDEGNA</t>
  </si>
  <si>
    <t>SICILIA</t>
  </si>
  <si>
    <t>BOLZANO</t>
  </si>
  <si>
    <t>TRENTO</t>
  </si>
  <si>
    <t>VALLE D'AOSTA</t>
  </si>
  <si>
    <t>Ministero dell’Istruzione, dell’Università e della Ricerca</t>
  </si>
  <si>
    <t>Dipartimento per l'Istruzione</t>
  </si>
  <si>
    <t>Direzione generale per lo studente</t>
  </si>
  <si>
    <t>Ufficio 7°</t>
  </si>
  <si>
    <t>FINANZIAMENTI 2005 ( ex Cap. 2160, 4150, 4151, 3692 e integrazione disabili )</t>
  </si>
  <si>
    <t>CAPITOLI  1291 e 1474 - ESERCIZIO FINANZIARIO 2005 - PIANO DI RIPARTO 8/12</t>
  </si>
  <si>
    <t>A</t>
  </si>
  <si>
    <t>B</t>
  </si>
  <si>
    <t>C</t>
  </si>
  <si>
    <t>D</t>
  </si>
  <si>
    <t>E</t>
  </si>
  <si>
    <t>F</t>
  </si>
  <si>
    <t>G</t>
  </si>
  <si>
    <r>
      <t xml:space="preserve"> </t>
    </r>
    <r>
      <rPr>
        <sz val="8"/>
        <rFont val="Arial"/>
        <family val="2"/>
      </rPr>
      <t xml:space="preserve">(ex cap. 4150 D.M.210/91) </t>
    </r>
  </si>
  <si>
    <t>(ex cap.4151 L.62/2000 L.247/2000)</t>
  </si>
  <si>
    <t>(ex cap. 2160 O.M.215/92)</t>
  </si>
  <si>
    <r>
      <t xml:space="preserve">(Integrazione disabili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L.62/2000)</t>
    </r>
  </si>
  <si>
    <t>(ex cap.3692 Progetti S.S.)</t>
  </si>
  <si>
    <t>Finanziamento 2005 già assegnati in bilancio agli Uff. Scol. Reg.</t>
  </si>
  <si>
    <t xml:space="preserve">Differenza Finanziamento 2005 da assegnare agli Uff. Scol. Reg. </t>
  </si>
  <si>
    <t xml:space="preserve"> A+B+C+D+E</t>
  </si>
  <si>
    <t>totale</t>
  </si>
  <si>
    <t xml:space="preserve"> 8/12</t>
  </si>
  <si>
    <r>
      <t>della differenza da assegnare (</t>
    </r>
    <r>
      <rPr>
        <b/>
        <sz val="8"/>
        <rFont val="Arial"/>
        <family val="2"/>
      </rPr>
      <t>G</t>
    </r>
    <r>
      <rPr>
        <sz val="8"/>
        <rFont val="Arial"/>
        <family val="2"/>
      </rPr>
      <t>)</t>
    </r>
  </si>
  <si>
    <t xml:space="preserve">CAPITOLI  </t>
  </si>
  <si>
    <t>DI BILANCIO</t>
  </si>
  <si>
    <t>Totale Euro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</si>
</sst>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[$€]\ * #,##0.00_-;\-[$€]\ * #,##0.00_-;_-[$€]\ * &quot;-&quot;??_-;_-@_-"/>
  </numFmts>
  <fonts count="17">
    <font>
      <sz val="10"/>
      <name val="Arial"/>
      <family val="0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sz val="10"/>
      <name val="English111 Adagio BT"/>
      <family val="4"/>
    </font>
    <font>
      <sz val="16"/>
      <name val="English111 Adagio BT"/>
      <family val="4"/>
    </font>
    <font>
      <sz val="20"/>
      <name val="English111 Adagio BT"/>
      <family val="4"/>
    </font>
    <font>
      <sz val="18"/>
      <name val="English111 Adagio BT"/>
      <family val="4"/>
    </font>
    <font>
      <b/>
      <sz val="8"/>
      <name val="Arial"/>
      <family val="2"/>
    </font>
    <font>
      <sz val="8"/>
      <name val="Arial"/>
      <family val="2"/>
    </font>
    <font>
      <sz val="20"/>
      <name val="Arial"/>
      <family val="0"/>
    </font>
    <font>
      <sz val="16"/>
      <name val="Arial"/>
      <family val="0"/>
    </font>
    <font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1" fillId="2" borderId="0" xfId="0" applyFont="1" applyFill="1" applyBorder="1" applyAlignment="1">
      <alignment horizontal="centerContinuous" vertical="center"/>
    </xf>
    <xf numFmtId="4" fontId="11" fillId="2" borderId="0" xfId="0" applyNumberFormat="1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15" fillId="0" borderId="0" xfId="0" applyFont="1" applyAlignment="1">
      <alignment/>
    </xf>
    <xf numFmtId="0" fontId="15" fillId="2" borderId="0" xfId="0" applyFont="1" applyFill="1" applyBorder="1" applyAlignment="1">
      <alignment horizontal="centerContinuous" vertical="center"/>
    </xf>
    <xf numFmtId="0" fontId="2" fillId="0" borderId="1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0" fontId="12" fillId="2" borderId="5" xfId="0" applyFont="1" applyFill="1" applyBorder="1" applyAlignment="1">
      <alignment horizontal="centerContinuous" vertical="center"/>
    </xf>
    <xf numFmtId="0" fontId="15" fillId="0" borderId="6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6" fillId="2" borderId="7" xfId="0" applyFont="1" applyFill="1" applyBorder="1" applyAlignment="1">
      <alignment horizontal="center" vertical="center" wrapText="1"/>
    </xf>
    <xf numFmtId="4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Continuous" vertical="center" wrapText="1"/>
    </xf>
    <xf numFmtId="0" fontId="1" fillId="2" borderId="0" xfId="0" applyFont="1" applyFill="1" applyBorder="1" applyAlignment="1">
      <alignment horizontal="centerContinuous" vertical="center"/>
    </xf>
    <xf numFmtId="0" fontId="16" fillId="2" borderId="7" xfId="0" applyFont="1" applyFill="1" applyBorder="1" applyAlignment="1">
      <alignment horizontal="centerContinuous" vertical="center"/>
    </xf>
    <xf numFmtId="0" fontId="13" fillId="0" borderId="8" xfId="0" applyFont="1" applyBorder="1" applyAlignment="1">
      <alignment horizontal="fill" vertical="center" wrapText="1"/>
    </xf>
    <xf numFmtId="0" fontId="13" fillId="2" borderId="8" xfId="0" applyFont="1" applyFill="1" applyBorder="1" applyAlignment="1">
      <alignment horizontal="centerContinuous" vertical="center" wrapText="1"/>
    </xf>
    <xf numFmtId="16" fontId="13" fillId="2" borderId="8" xfId="0" applyNumberFormat="1" applyFont="1" applyFill="1" applyBorder="1" applyAlignment="1">
      <alignment horizontal="centerContinuous" vertical="center" wrapText="1"/>
    </xf>
    <xf numFmtId="4" fontId="8" fillId="2" borderId="8" xfId="0" applyNumberFormat="1" applyFont="1" applyFill="1" applyBorder="1" applyAlignment="1">
      <alignment horizontal="centerContinuous" vertical="center" wrapText="1"/>
    </xf>
    <xf numFmtId="0" fontId="8" fillId="2" borderId="8" xfId="0" applyFont="1" applyFill="1" applyBorder="1" applyAlignment="1">
      <alignment horizontal="centerContinuous" vertical="center" wrapText="1"/>
    </xf>
    <xf numFmtId="0" fontId="7" fillId="2" borderId="8" xfId="0" applyFont="1" applyFill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2" fillId="0" borderId="3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/>
    </xf>
    <xf numFmtId="1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Continuous"/>
    </xf>
    <xf numFmtId="0" fontId="0" fillId="0" borderId="10" xfId="0" applyBorder="1" applyAlignment="1">
      <alignment/>
    </xf>
    <xf numFmtId="178" fontId="0" fillId="0" borderId="0" xfId="15" applyAlignment="1">
      <alignment/>
    </xf>
    <xf numFmtId="178" fontId="2" fillId="0" borderId="4" xfId="15" applyFont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495300</xdr:colOff>
      <xdr:row>9</xdr:row>
      <xdr:rowOff>0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5829300" y="3190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495300</xdr:colOff>
      <xdr:row>9</xdr:row>
      <xdr:rowOff>0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5829300" y="3190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495300</xdr:colOff>
      <xdr:row>9</xdr:row>
      <xdr:rowOff>0</xdr:rowOff>
    </xdr:from>
    <xdr:ext cx="104775" cy="200025"/>
    <xdr:sp>
      <xdr:nvSpPr>
        <xdr:cNvPr id="3" name="TextBox 3"/>
        <xdr:cNvSpPr txBox="1">
          <a:spLocks noChangeArrowheads="1"/>
        </xdr:cNvSpPr>
      </xdr:nvSpPr>
      <xdr:spPr>
        <a:xfrm>
          <a:off x="5829300" y="3190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495300</xdr:colOff>
      <xdr:row>9</xdr:row>
      <xdr:rowOff>0</xdr:rowOff>
    </xdr:from>
    <xdr:ext cx="104775" cy="200025"/>
    <xdr:sp>
      <xdr:nvSpPr>
        <xdr:cNvPr id="4" name="TextBox 4"/>
        <xdr:cNvSpPr txBox="1">
          <a:spLocks noChangeArrowheads="1"/>
        </xdr:cNvSpPr>
      </xdr:nvSpPr>
      <xdr:spPr>
        <a:xfrm>
          <a:off x="5829300" y="3190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495300</xdr:colOff>
      <xdr:row>9</xdr:row>
      <xdr:rowOff>0</xdr:rowOff>
    </xdr:from>
    <xdr:ext cx="104775" cy="200025"/>
    <xdr:sp>
      <xdr:nvSpPr>
        <xdr:cNvPr id="5" name="TextBox 5"/>
        <xdr:cNvSpPr txBox="1">
          <a:spLocks noChangeArrowheads="1"/>
        </xdr:cNvSpPr>
      </xdr:nvSpPr>
      <xdr:spPr>
        <a:xfrm>
          <a:off x="5829300" y="3190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495300</xdr:colOff>
      <xdr:row>9</xdr:row>
      <xdr:rowOff>0</xdr:rowOff>
    </xdr:from>
    <xdr:ext cx="104775" cy="200025"/>
    <xdr:sp>
      <xdr:nvSpPr>
        <xdr:cNvPr id="6" name="TextBox 6"/>
        <xdr:cNvSpPr txBox="1">
          <a:spLocks noChangeArrowheads="1"/>
        </xdr:cNvSpPr>
      </xdr:nvSpPr>
      <xdr:spPr>
        <a:xfrm>
          <a:off x="5829300" y="3190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38100</xdr:colOff>
      <xdr:row>0</xdr:row>
      <xdr:rowOff>0</xdr:rowOff>
    </xdr:from>
    <xdr:to>
      <xdr:col>6</xdr:col>
      <xdr:colOff>133350</xdr:colOff>
      <xdr:row>1</xdr:row>
      <xdr:rowOff>95250</xdr:rowOff>
    </xdr:to>
    <xdr:pic>
      <xdr:nvPicPr>
        <xdr:cNvPr id="7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0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5" zoomScaleNormal="75" workbookViewId="0" topLeftCell="B13">
      <selection activeCell="D40" sqref="D40"/>
    </sheetView>
  </sheetViews>
  <sheetFormatPr defaultColWidth="9.140625" defaultRowHeight="12.75"/>
  <cols>
    <col min="1" max="1" width="14.00390625" style="0" customWidth="1"/>
    <col min="2" max="2" width="19.140625" style="0" customWidth="1"/>
    <col min="3" max="3" width="11.57421875" style="0" customWidth="1"/>
    <col min="4" max="4" width="12.57421875" style="0" customWidth="1"/>
    <col min="5" max="5" width="11.28125" style="0" customWidth="1"/>
    <col min="6" max="6" width="11.421875" style="0" customWidth="1"/>
    <col min="7" max="7" width="10.00390625" style="0" customWidth="1"/>
    <col min="8" max="8" width="12.00390625" style="0" customWidth="1"/>
    <col min="9" max="9" width="14.28125" style="0" customWidth="1"/>
    <col min="10" max="10" width="15.8515625" style="0" customWidth="1"/>
    <col min="11" max="11" width="14.28125" style="0" customWidth="1"/>
  </cols>
  <sheetData>
    <row r="1" spans="1:6" ht="57.75" customHeight="1">
      <c r="A1" s="7"/>
      <c r="B1" s="8"/>
      <c r="C1" s="7"/>
      <c r="D1" s="7"/>
      <c r="E1" s="7"/>
      <c r="F1" s="7"/>
    </row>
    <row r="2" spans="1:11" ht="30.75" customHeight="1">
      <c r="A2" s="4" t="s">
        <v>22</v>
      </c>
      <c r="B2" s="4"/>
      <c r="C2" s="4"/>
      <c r="D2" s="4"/>
      <c r="E2" s="5"/>
      <c r="F2" s="6"/>
      <c r="G2" s="7"/>
      <c r="H2" s="7"/>
      <c r="I2" s="7"/>
      <c r="J2" s="7"/>
      <c r="K2" s="7"/>
    </row>
    <row r="3" spans="1:11" ht="21.75" customHeight="1">
      <c r="A3" s="6" t="s">
        <v>23</v>
      </c>
      <c r="B3" s="6"/>
      <c r="C3" s="6"/>
      <c r="D3" s="6"/>
      <c r="E3" s="7"/>
      <c r="F3" s="6"/>
      <c r="G3" s="7"/>
      <c r="H3" s="8"/>
      <c r="I3" s="7"/>
      <c r="J3" s="7"/>
      <c r="K3" s="7"/>
    </row>
    <row r="4" spans="1:11" ht="21.75" customHeight="1">
      <c r="A4" s="6" t="s">
        <v>24</v>
      </c>
      <c r="B4" s="6"/>
      <c r="C4" s="6"/>
      <c r="D4" s="6"/>
      <c r="E4" s="7"/>
      <c r="F4" s="6"/>
      <c r="G4" s="7"/>
      <c r="H4" s="7"/>
      <c r="I4" s="7"/>
      <c r="J4" s="7"/>
      <c r="K4" s="7"/>
    </row>
    <row r="5" spans="1:11" s="26" customFormat="1" ht="18" customHeight="1">
      <c r="A5" s="24" t="s">
        <v>25</v>
      </c>
      <c r="B5" s="24"/>
      <c r="C5" s="24"/>
      <c r="D5" s="24"/>
      <c r="E5" s="25"/>
      <c r="F5" s="24"/>
      <c r="G5" s="25"/>
      <c r="H5" s="25"/>
      <c r="I5" s="25"/>
      <c r="J5" s="25"/>
      <c r="K5" s="25"/>
    </row>
    <row r="6" spans="1:11" s="15" customFormat="1" ht="17.25" customHeight="1">
      <c r="A6" s="33" t="s">
        <v>27</v>
      </c>
      <c r="B6" s="9"/>
      <c r="C6" s="9"/>
      <c r="D6" s="10"/>
      <c r="E6" s="9"/>
      <c r="F6" s="9"/>
      <c r="G6" s="9"/>
      <c r="H6" s="13"/>
      <c r="I6" s="14"/>
      <c r="J6" s="23"/>
      <c r="K6" s="13"/>
    </row>
    <row r="7" spans="1:11" s="15" customFormat="1" ht="18.75" customHeight="1" thickBot="1">
      <c r="A7" s="22" t="s">
        <v>26</v>
      </c>
      <c r="B7" s="9"/>
      <c r="C7" s="9"/>
      <c r="D7" s="10"/>
      <c r="E7" s="9"/>
      <c r="F7" s="9"/>
      <c r="G7" s="9"/>
      <c r="H7" s="13"/>
      <c r="I7" s="14"/>
      <c r="J7" s="23"/>
      <c r="K7" s="16"/>
    </row>
    <row r="8" spans="1:11" s="15" customFormat="1" ht="18.75" customHeight="1" thickTop="1">
      <c r="A8" s="34" t="s">
        <v>46</v>
      </c>
      <c r="B8" s="32" t="s">
        <v>0</v>
      </c>
      <c r="C8" s="27" t="s">
        <v>28</v>
      </c>
      <c r="D8" s="28" t="s">
        <v>29</v>
      </c>
      <c r="E8" s="29" t="s">
        <v>30</v>
      </c>
      <c r="F8" s="29" t="s">
        <v>31</v>
      </c>
      <c r="G8" s="29" t="s">
        <v>32</v>
      </c>
      <c r="H8" s="30" t="s">
        <v>43</v>
      </c>
      <c r="I8" s="31" t="s">
        <v>33</v>
      </c>
      <c r="J8" s="31" t="s">
        <v>34</v>
      </c>
      <c r="K8" s="30" t="s">
        <v>44</v>
      </c>
    </row>
    <row r="9" spans="1:11" s="3" customFormat="1" ht="46.5" customHeight="1" thickBot="1">
      <c r="A9" s="35" t="s">
        <v>47</v>
      </c>
      <c r="B9" s="36"/>
      <c r="C9" s="37" t="s">
        <v>35</v>
      </c>
      <c r="D9" s="38" t="s">
        <v>36</v>
      </c>
      <c r="E9" s="39" t="s">
        <v>37</v>
      </c>
      <c r="F9" s="38" t="s">
        <v>38</v>
      </c>
      <c r="G9" s="39" t="s">
        <v>39</v>
      </c>
      <c r="H9" s="40" t="s">
        <v>42</v>
      </c>
      <c r="I9" s="39" t="s">
        <v>40</v>
      </c>
      <c r="J9" s="39" t="s">
        <v>41</v>
      </c>
      <c r="K9" s="39" t="s">
        <v>45</v>
      </c>
    </row>
    <row r="10" spans="1:11" s="42" customFormat="1" ht="13.5" thickTop="1">
      <c r="A10" s="12"/>
      <c r="B10" s="41"/>
      <c r="C10" s="45"/>
      <c r="D10" s="46"/>
      <c r="E10" s="46"/>
      <c r="F10" s="47"/>
      <c r="G10" s="11"/>
      <c r="H10" s="11"/>
      <c r="I10" s="11"/>
      <c r="J10" s="11"/>
      <c r="K10" s="11"/>
    </row>
    <row r="11" spans="1:11" ht="12.75">
      <c r="A11" s="43">
        <v>2183</v>
      </c>
      <c r="B11" s="44" t="s">
        <v>1</v>
      </c>
      <c r="C11" s="18">
        <v>20631601</v>
      </c>
      <c r="D11" s="18">
        <v>53983378</v>
      </c>
      <c r="E11" s="18">
        <v>31086408</v>
      </c>
      <c r="F11" s="18">
        <v>2406306</v>
      </c>
      <c r="G11" s="19">
        <v>1712798.2</v>
      </c>
      <c r="H11" s="19">
        <f>C11+D11+E11+F11+G11</f>
        <v>109820491.2</v>
      </c>
      <c r="I11" s="20">
        <v>50093468</v>
      </c>
      <c r="J11" s="20">
        <f>H11-I11</f>
        <v>59727023.2</v>
      </c>
      <c r="K11" s="20">
        <f>J11*8/12</f>
        <v>39818015.46666667</v>
      </c>
    </row>
    <row r="12" spans="1:11" ht="12.75">
      <c r="A12" s="2">
        <v>2374</v>
      </c>
      <c r="B12" s="17" t="s">
        <v>2</v>
      </c>
      <c r="C12" s="19">
        <v>5452417</v>
      </c>
      <c r="D12" s="19">
        <v>15285570</v>
      </c>
      <c r="E12" s="19">
        <v>8857236</v>
      </c>
      <c r="F12" s="19">
        <v>621810</v>
      </c>
      <c r="G12" s="19">
        <v>643472.46</v>
      </c>
      <c r="H12" s="19">
        <f aca="true" t="shared" si="0" ref="H12:H31">C12+D12+E12+F12+G12</f>
        <v>30860505.46</v>
      </c>
      <c r="I12" s="20">
        <v>14304198</v>
      </c>
      <c r="J12" s="20">
        <f aca="true" t="shared" si="1" ref="J12:J31">H12-I12</f>
        <v>16556307.46</v>
      </c>
      <c r="K12" s="20">
        <f aca="true" t="shared" si="2" ref="K12:K31">J12*8/12</f>
        <v>11037538.306666667</v>
      </c>
    </row>
    <row r="13" spans="1:11" ht="12.75">
      <c r="A13" s="2">
        <v>2556</v>
      </c>
      <c r="B13" s="17" t="s">
        <v>3</v>
      </c>
      <c r="C13" s="19">
        <v>2274594</v>
      </c>
      <c r="D13" s="19">
        <v>6610502</v>
      </c>
      <c r="E13" s="19">
        <v>5274316</v>
      </c>
      <c r="F13" s="19">
        <v>187530</v>
      </c>
      <c r="G13" s="19">
        <v>242391.55</v>
      </c>
      <c r="H13" s="19">
        <f t="shared" si="0"/>
        <v>14589333.55</v>
      </c>
      <c r="I13" s="20">
        <v>6506102</v>
      </c>
      <c r="J13" s="20">
        <f t="shared" si="1"/>
        <v>8083231.550000001</v>
      </c>
      <c r="K13" s="20">
        <f t="shared" si="2"/>
        <v>5388821.033333334</v>
      </c>
    </row>
    <row r="14" spans="1:11" ht="12.75">
      <c r="A14" s="2">
        <v>2738</v>
      </c>
      <c r="B14" s="17" t="s">
        <v>4</v>
      </c>
      <c r="C14" s="19">
        <v>15282712</v>
      </c>
      <c r="D14" s="19">
        <v>34461772</v>
      </c>
      <c r="E14" s="19">
        <v>9550063</v>
      </c>
      <c r="F14" s="19">
        <v>1630524</v>
      </c>
      <c r="G14" s="19">
        <v>786311.19</v>
      </c>
      <c r="H14" s="19">
        <f t="shared" si="0"/>
        <v>61711382.19</v>
      </c>
      <c r="I14" s="20">
        <v>28590686</v>
      </c>
      <c r="J14" s="20">
        <f t="shared" si="1"/>
        <v>33120696.189999998</v>
      </c>
      <c r="K14" s="20">
        <f t="shared" si="2"/>
        <v>22080464.126666665</v>
      </c>
    </row>
    <row r="15" spans="1:11" ht="12.75">
      <c r="A15" s="2">
        <v>2925</v>
      </c>
      <c r="B15" s="17" t="s">
        <v>5</v>
      </c>
      <c r="C15" s="19">
        <v>8446588</v>
      </c>
      <c r="D15" s="19">
        <v>21197367</v>
      </c>
      <c r="E15" s="19">
        <v>9948251</v>
      </c>
      <c r="F15" s="19">
        <v>1119258</v>
      </c>
      <c r="G15" s="19">
        <v>485649</v>
      </c>
      <c r="H15" s="19">
        <f t="shared" si="0"/>
        <v>41197113</v>
      </c>
      <c r="I15" s="20">
        <v>18887919</v>
      </c>
      <c r="J15" s="20">
        <f t="shared" si="1"/>
        <v>22309194</v>
      </c>
      <c r="K15" s="20">
        <f t="shared" si="2"/>
        <v>14872796</v>
      </c>
    </row>
    <row r="16" spans="1:11" ht="12.75">
      <c r="A16" s="2">
        <v>3108</v>
      </c>
      <c r="B16" s="17" t="s">
        <v>6</v>
      </c>
      <c r="C16" s="19">
        <v>2241819</v>
      </c>
      <c r="D16" s="19">
        <v>5039641</v>
      </c>
      <c r="E16" s="19">
        <v>1968992</v>
      </c>
      <c r="F16" s="19">
        <v>140154</v>
      </c>
      <c r="G16" s="19">
        <v>34901.62</v>
      </c>
      <c r="H16" s="19">
        <f t="shared" si="0"/>
        <v>9425507.62</v>
      </c>
      <c r="I16" s="20">
        <v>4345731</v>
      </c>
      <c r="J16" s="20">
        <f t="shared" si="1"/>
        <v>5079776.619999999</v>
      </c>
      <c r="K16" s="20">
        <f t="shared" si="2"/>
        <v>3386517.746666666</v>
      </c>
    </row>
    <row r="17" spans="1:11" ht="12.75">
      <c r="A17" s="2">
        <v>3303</v>
      </c>
      <c r="B17" s="17" t="s">
        <v>7</v>
      </c>
      <c r="C17" s="19">
        <v>4308599</v>
      </c>
      <c r="D17" s="19">
        <v>10798333</v>
      </c>
      <c r="E17" s="19">
        <v>9238704</v>
      </c>
      <c r="F17" s="19">
        <v>319788</v>
      </c>
      <c r="G17" s="19">
        <v>389680.4</v>
      </c>
      <c r="H17" s="19">
        <f t="shared" si="0"/>
        <v>25055104.4</v>
      </c>
      <c r="I17" s="20">
        <v>12015255</v>
      </c>
      <c r="J17" s="20">
        <f t="shared" si="1"/>
        <v>13039849.399999999</v>
      </c>
      <c r="K17" s="20">
        <f t="shared" si="2"/>
        <v>8693232.933333332</v>
      </c>
    </row>
    <row r="18" spans="1:11" ht="12.75">
      <c r="A18" s="2">
        <v>3485</v>
      </c>
      <c r="B18" s="17" t="s">
        <v>8</v>
      </c>
      <c r="C18" s="19">
        <v>922508</v>
      </c>
      <c r="D18" s="19">
        <v>2166793</v>
      </c>
      <c r="E18" s="19">
        <v>823103</v>
      </c>
      <c r="F18" s="19">
        <v>53298</v>
      </c>
      <c r="G18" s="19">
        <v>20537.19</v>
      </c>
      <c r="H18" s="19">
        <f t="shared" si="0"/>
        <v>3986239.19</v>
      </c>
      <c r="I18" s="20">
        <v>1902448</v>
      </c>
      <c r="J18" s="20">
        <f t="shared" si="1"/>
        <v>2083791.19</v>
      </c>
      <c r="K18" s="20">
        <f t="shared" si="2"/>
        <v>1389194.1266666667</v>
      </c>
    </row>
    <row r="19" spans="1:11" ht="12.75">
      <c r="A19" s="2">
        <v>3667</v>
      </c>
      <c r="B19" s="17" t="s">
        <v>9</v>
      </c>
      <c r="C19" s="19">
        <v>3819494</v>
      </c>
      <c r="D19" s="19">
        <v>28214392</v>
      </c>
      <c r="E19" s="19">
        <v>20608244</v>
      </c>
      <c r="F19" s="19">
        <v>1314684</v>
      </c>
      <c r="G19" s="19">
        <v>1476505</v>
      </c>
      <c r="H19" s="19">
        <f t="shared" si="0"/>
        <v>55433319</v>
      </c>
      <c r="I19" s="20">
        <v>24608981</v>
      </c>
      <c r="J19" s="20">
        <f t="shared" si="1"/>
        <v>30824338</v>
      </c>
      <c r="K19" s="20">
        <f t="shared" si="2"/>
        <v>20549558.666666668</v>
      </c>
    </row>
    <row r="20" spans="1:11" ht="12.75">
      <c r="A20" s="2">
        <v>3849</v>
      </c>
      <c r="B20" s="17" t="s">
        <v>10</v>
      </c>
      <c r="C20" s="19">
        <v>1317612</v>
      </c>
      <c r="D20" s="19">
        <v>3122177</v>
      </c>
      <c r="E20" s="19">
        <v>1846333</v>
      </c>
      <c r="F20" s="19">
        <v>159894</v>
      </c>
      <c r="G20" s="19">
        <v>47543.46</v>
      </c>
      <c r="H20" s="19">
        <f t="shared" si="0"/>
        <v>6493559.46</v>
      </c>
      <c r="I20" s="20">
        <v>3295357</v>
      </c>
      <c r="J20" s="20">
        <f t="shared" si="1"/>
        <v>3198202.46</v>
      </c>
      <c r="K20" s="20">
        <f t="shared" si="2"/>
        <v>2132134.973333333</v>
      </c>
    </row>
    <row r="21" spans="1:11" ht="12.75">
      <c r="A21" s="2">
        <v>4031</v>
      </c>
      <c r="B21" s="17" t="s">
        <v>11</v>
      </c>
      <c r="C21" s="19">
        <v>371818</v>
      </c>
      <c r="D21" s="19">
        <v>950907</v>
      </c>
      <c r="E21" s="19">
        <v>183988</v>
      </c>
      <c r="F21" s="19">
        <v>1974</v>
      </c>
      <c r="G21" s="19">
        <v>0</v>
      </c>
      <c r="H21" s="19">
        <f t="shared" si="0"/>
        <v>1508687</v>
      </c>
      <c r="I21" s="20">
        <v>715192</v>
      </c>
      <c r="J21" s="20">
        <f t="shared" si="1"/>
        <v>793495</v>
      </c>
      <c r="K21" s="20">
        <f t="shared" si="2"/>
        <v>528996.6666666666</v>
      </c>
    </row>
    <row r="22" spans="1:11" ht="12.75">
      <c r="A22" s="2">
        <v>4213</v>
      </c>
      <c r="B22" s="17" t="s">
        <v>12</v>
      </c>
      <c r="C22" s="19">
        <v>1244586</v>
      </c>
      <c r="D22" s="19">
        <v>3374468</v>
      </c>
      <c r="E22" s="19">
        <v>2356335</v>
      </c>
      <c r="F22" s="19">
        <v>86856</v>
      </c>
      <c r="G22" s="19">
        <v>88798.56</v>
      </c>
      <c r="H22" s="19">
        <f t="shared" si="0"/>
        <v>7151043.56</v>
      </c>
      <c r="I22" s="20">
        <v>3365378</v>
      </c>
      <c r="J22" s="20">
        <f t="shared" si="1"/>
        <v>3785665.5599999996</v>
      </c>
      <c r="K22" s="20">
        <f t="shared" si="2"/>
        <v>2523777.0399999996</v>
      </c>
    </row>
    <row r="23" spans="1:11" ht="12.75">
      <c r="A23" s="2">
        <v>4395</v>
      </c>
      <c r="B23" s="17" t="s">
        <v>13</v>
      </c>
      <c r="C23" s="19">
        <v>6683970</v>
      </c>
      <c r="D23" s="19">
        <v>17065256</v>
      </c>
      <c r="E23" s="19">
        <v>7333688</v>
      </c>
      <c r="F23" s="19">
        <v>412566</v>
      </c>
      <c r="G23" s="19">
        <v>223521.67</v>
      </c>
      <c r="H23" s="19">
        <f t="shared" si="0"/>
        <v>31719001.67</v>
      </c>
      <c r="I23" s="20">
        <v>14794817</v>
      </c>
      <c r="J23" s="20">
        <f t="shared" si="1"/>
        <v>16924184.67</v>
      </c>
      <c r="K23" s="20">
        <f t="shared" si="2"/>
        <v>11282789.780000001</v>
      </c>
    </row>
    <row r="24" spans="1:11" ht="12.75">
      <c r="A24" s="2">
        <v>4582</v>
      </c>
      <c r="B24" s="17" t="s">
        <v>14</v>
      </c>
      <c r="C24" s="19">
        <v>10957738</v>
      </c>
      <c r="D24" s="19">
        <v>29440806</v>
      </c>
      <c r="E24" s="19">
        <v>35864639</v>
      </c>
      <c r="F24" s="19">
        <v>1138998</v>
      </c>
      <c r="G24" s="19">
        <v>630606.53</v>
      </c>
      <c r="H24" s="19">
        <f t="shared" si="0"/>
        <v>78032787.53</v>
      </c>
      <c r="I24" s="20">
        <v>34126188</v>
      </c>
      <c r="J24" s="20">
        <f t="shared" si="1"/>
        <v>43906599.53</v>
      </c>
      <c r="K24" s="20">
        <f t="shared" si="2"/>
        <v>29271066.353333335</v>
      </c>
    </row>
    <row r="25" spans="1:11" ht="12.75">
      <c r="A25" s="2">
        <v>4769</v>
      </c>
      <c r="B25" s="17" t="s">
        <v>15</v>
      </c>
      <c r="C25" s="19">
        <v>632459</v>
      </c>
      <c r="D25" s="19">
        <v>2134605</v>
      </c>
      <c r="E25" s="19">
        <v>503545</v>
      </c>
      <c r="F25" s="19">
        <v>29610</v>
      </c>
      <c r="G25" s="19">
        <v>45330.4</v>
      </c>
      <c r="H25" s="19">
        <f t="shared" si="0"/>
        <v>3345549.4</v>
      </c>
      <c r="I25" s="20">
        <v>1247875</v>
      </c>
      <c r="J25" s="20">
        <f t="shared" si="1"/>
        <v>2097674.4</v>
      </c>
      <c r="K25" s="20">
        <f t="shared" si="2"/>
        <v>1398449.5999999999</v>
      </c>
    </row>
    <row r="26" spans="1:11" ht="12.75">
      <c r="A26" s="2">
        <v>4950</v>
      </c>
      <c r="B26" s="17" t="s">
        <v>16</v>
      </c>
      <c r="C26" s="19">
        <v>3238262</v>
      </c>
      <c r="D26" s="19">
        <v>8761086</v>
      </c>
      <c r="E26" s="19">
        <v>2976083</v>
      </c>
      <c r="F26" s="19">
        <v>142128</v>
      </c>
      <c r="G26" s="19">
        <v>122560.66</v>
      </c>
      <c r="H26" s="19">
        <f t="shared" si="0"/>
        <v>15240119.66</v>
      </c>
      <c r="I26" s="20">
        <v>11248040</v>
      </c>
      <c r="J26" s="20">
        <f t="shared" si="1"/>
        <v>3992079.66</v>
      </c>
      <c r="K26" s="20">
        <f t="shared" si="2"/>
        <v>2661386.44</v>
      </c>
    </row>
    <row r="27" spans="1:11" ht="12.75">
      <c r="A27" s="2">
        <v>5133</v>
      </c>
      <c r="B27" s="17" t="s">
        <v>17</v>
      </c>
      <c r="C27" s="19">
        <v>2507369</v>
      </c>
      <c r="D27" s="19">
        <v>6752752</v>
      </c>
      <c r="E27" s="19">
        <v>1584877</v>
      </c>
      <c r="F27" s="19">
        <v>122388</v>
      </c>
      <c r="G27" s="19">
        <v>49392.04</v>
      </c>
      <c r="H27" s="19">
        <f t="shared" si="0"/>
        <v>11016778.04</v>
      </c>
      <c r="I27" s="20">
        <v>4840633</v>
      </c>
      <c r="J27" s="20">
        <f t="shared" si="1"/>
        <v>6176145.039999999</v>
      </c>
      <c r="K27" s="20">
        <f t="shared" si="2"/>
        <v>4117430.026666666</v>
      </c>
    </row>
    <row r="28" spans="1:11" ht="12.75">
      <c r="A28" s="2">
        <v>5315</v>
      </c>
      <c r="B28" s="17" t="s">
        <v>18</v>
      </c>
      <c r="C28" s="19"/>
      <c r="D28" s="19">
        <v>16183907</v>
      </c>
      <c r="E28" s="19">
        <v>0</v>
      </c>
      <c r="F28" s="19">
        <v>112518</v>
      </c>
      <c r="G28" s="19"/>
      <c r="H28" s="19">
        <f t="shared" si="0"/>
        <v>16296425</v>
      </c>
      <c r="I28" s="20">
        <v>6930298</v>
      </c>
      <c r="J28" s="20">
        <f t="shared" si="1"/>
        <v>9366127</v>
      </c>
      <c r="K28" s="20">
        <f t="shared" si="2"/>
        <v>6244084.666666667</v>
      </c>
    </row>
    <row r="29" spans="1:11" ht="12.75">
      <c r="A29" s="2">
        <v>1474</v>
      </c>
      <c r="B29" s="17" t="s">
        <v>19</v>
      </c>
      <c r="C29" s="19"/>
      <c r="D29" s="19">
        <v>47701</v>
      </c>
      <c r="E29" s="19">
        <v>0</v>
      </c>
      <c r="F29" s="19">
        <v>0</v>
      </c>
      <c r="G29" s="19"/>
      <c r="H29" s="19">
        <f t="shared" si="0"/>
        <v>47701</v>
      </c>
      <c r="I29" s="20"/>
      <c r="J29" s="20">
        <f t="shared" si="1"/>
        <v>47701</v>
      </c>
      <c r="K29" s="20">
        <f t="shared" si="2"/>
        <v>31800.666666666668</v>
      </c>
    </row>
    <row r="30" spans="1:11" ht="12.75">
      <c r="A30" s="2">
        <v>1474</v>
      </c>
      <c r="B30" s="17" t="s">
        <v>20</v>
      </c>
      <c r="C30" s="19"/>
      <c r="D30" s="19">
        <v>4242165</v>
      </c>
      <c r="E30" s="19">
        <v>0</v>
      </c>
      <c r="F30" s="19">
        <v>0</v>
      </c>
      <c r="G30" s="19"/>
      <c r="H30" s="19">
        <f t="shared" si="0"/>
        <v>4242165</v>
      </c>
      <c r="I30" s="20"/>
      <c r="J30" s="20">
        <f t="shared" si="1"/>
        <v>4242165</v>
      </c>
      <c r="K30" s="20">
        <f t="shared" si="2"/>
        <v>2828110</v>
      </c>
    </row>
    <row r="31" spans="1:11" s="48" customFormat="1" ht="12.75">
      <c r="A31" s="2">
        <v>1474</v>
      </c>
      <c r="B31" s="17" t="s">
        <v>21</v>
      </c>
      <c r="C31" s="19"/>
      <c r="D31" s="19">
        <v>301662</v>
      </c>
      <c r="E31" s="19">
        <v>0</v>
      </c>
      <c r="F31" s="19">
        <v>0</v>
      </c>
      <c r="G31" s="19"/>
      <c r="H31" s="19">
        <f t="shared" si="0"/>
        <v>301662</v>
      </c>
      <c r="I31" s="20"/>
      <c r="J31" s="20">
        <f t="shared" si="1"/>
        <v>301662</v>
      </c>
      <c r="K31" s="20">
        <f t="shared" si="2"/>
        <v>201108</v>
      </c>
    </row>
    <row r="32" ht="13.5" thickBot="1"/>
    <row r="33" spans="1:11" ht="14.25" thickBot="1" thickTop="1">
      <c r="A33" s="1"/>
      <c r="B33" s="50" t="s">
        <v>48</v>
      </c>
      <c r="C33" s="21">
        <f>SUM(C11:C31)</f>
        <v>90334146</v>
      </c>
      <c r="D33" s="21">
        <f>SUM(D11:D31)</f>
        <v>270135240</v>
      </c>
      <c r="E33" s="21">
        <f>SUM(E11:E31)</f>
        <v>150004805</v>
      </c>
      <c r="F33" s="21">
        <f>SUM(F11:F31)</f>
        <v>10000284</v>
      </c>
      <c r="G33" s="21">
        <f>SUM(G11:G31)</f>
        <v>6999999.930000001</v>
      </c>
      <c r="H33" s="21">
        <f>SUM(H11:H31)</f>
        <v>527474474.93000007</v>
      </c>
      <c r="I33" s="21">
        <f>SUM(I11:I31)</f>
        <v>241818566</v>
      </c>
      <c r="J33" s="21">
        <f>SUM(J11:J31)</f>
        <v>285655908.93</v>
      </c>
      <c r="K33" s="21">
        <f>SUM(K11:K31)</f>
        <v>190437272.61999997</v>
      </c>
    </row>
    <row r="34" ht="13.5" thickTop="1"/>
    <row r="39" ht="12.75">
      <c r="D39" s="49"/>
    </row>
  </sheetData>
  <printOptions/>
  <pageMargins left="0.2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dgstudente.economato</cp:lastModifiedBy>
  <cp:lastPrinted>2005-03-24T09:42:08Z</cp:lastPrinted>
  <dcterms:created xsi:type="dcterms:W3CDTF">1996-11-05T10:16:36Z</dcterms:created>
  <dcterms:modified xsi:type="dcterms:W3CDTF">2005-03-24T09:42:10Z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